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PARAMOUNT\F4\LM-63 (IES)\"/>
    </mc:Choice>
  </mc:AlternateContent>
  <xr:revisionPtr revIDLastSave="0" documentId="13_ncr:1_{17E85030-AD19-4E3D-81CB-A475ACA6231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7" i="1"/>
  <c r="E5" i="1"/>
  <c r="E3" i="1"/>
  <c r="E8" i="1"/>
  <c r="E6" i="1" l="1"/>
  <c r="E4" i="1"/>
  <c r="E2" i="1"/>
</calcChain>
</file>

<file path=xl/sharedStrings.xml><?xml version="1.0" encoding="utf-8"?>
<sst xmlns="http://schemas.openxmlformats.org/spreadsheetml/2006/main" count="22" uniqueCount="22">
  <si>
    <t>TEST</t>
  </si>
  <si>
    <t>MODEL</t>
  </si>
  <si>
    <t>LUMENS</t>
  </si>
  <si>
    <t>WATTS</t>
  </si>
  <si>
    <t>LPW</t>
  </si>
  <si>
    <t>HORIZ. BEAM ANGLE</t>
  </si>
  <si>
    <t>MAX CD</t>
  </si>
  <si>
    <t>VERT. BEAM ANGLE</t>
  </si>
  <si>
    <t>8565-17L</t>
  </si>
  <si>
    <t>8565-38L</t>
  </si>
  <si>
    <t>8565-4</t>
  </si>
  <si>
    <t>8561-4</t>
  </si>
  <si>
    <t>8551-4</t>
  </si>
  <si>
    <t>PMF4-2-FM-UNV-4K-83CRI-17L-S5-L3-LD</t>
  </si>
  <si>
    <t>PMF4-2-FM-UNV-4K-83CRI-35L-S5-L3-LD</t>
  </si>
  <si>
    <t>PMF4-2-FM-UNV-4K-83CRI-53L-S5-L3-LD</t>
  </si>
  <si>
    <t>PMF4-2-FM-UNV-4K-83CRI-70L-S5-L3-LD</t>
  </si>
  <si>
    <t>PMF4-4-FM-UNV-4K-83CRI-38L-S5-L3-LD</t>
  </si>
  <si>
    <t>PMF4-4-FM-UNV-4K-83CRI-76L-S5-L3-LD</t>
  </si>
  <si>
    <t>PMF4-4-FM-UNV-4K-83CRI-113L-S5-L3-LD</t>
  </si>
  <si>
    <t>PMF4-4-FM-UNV-4K-83CRI-151L-S5-L3-LD</t>
  </si>
  <si>
    <t>REV A GM 11/26/2024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</si>
</sst>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right"/>
    </xf>
    <xf numFmtId="0" fontId="0" fillId="2" borderId="5" xfId="0" applyFill="1" applyBorder="1"/>
    <xf numFmtId="165" fontId="0" fillId="2" borderId="5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0" fillId="3" borderId="11" xfId="0" applyFill="1" applyBorder="1" applyAlignment="1">
      <alignment horizontal="right"/>
    </xf>
    <xf numFmtId="0" fontId="0" fillId="3" borderId="10" xfId="0" applyFill="1" applyBorder="1"/>
    <xf numFmtId="165" fontId="0" fillId="3" borderId="10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0" fillId="3" borderId="12" xfId="0" applyNumberFormat="1" applyFill="1" applyBorder="1" applyAlignment="1">
      <alignment horizontal="center"/>
    </xf>
    <xf numFmtId="0" fontId="0" fillId="3" borderId="7" xfId="0" applyFill="1" applyBorder="1" applyAlignment="1">
      <alignment horizontal="right"/>
    </xf>
    <xf numFmtId="0" fontId="0" fillId="3" borderId="8" xfId="0" applyFill="1" applyBorder="1"/>
    <xf numFmtId="165" fontId="0" fillId="3" borderId="8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0" fontId="0" fillId="4" borderId="11" xfId="0" applyFill="1" applyBorder="1" applyAlignment="1">
      <alignment horizontal="right"/>
    </xf>
    <xf numFmtId="0" fontId="0" fillId="4" borderId="10" xfId="0" applyFill="1" applyBorder="1"/>
    <xf numFmtId="165" fontId="0" fillId="4" borderId="10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165" fontId="0" fillId="4" borderId="12" xfId="0" applyNumberFormat="1" applyFill="1" applyBorder="1" applyAlignment="1">
      <alignment horizontal="center"/>
    </xf>
    <xf numFmtId="0" fontId="0" fillId="5" borderId="4" xfId="0" applyFill="1" applyBorder="1" applyAlignment="1">
      <alignment horizontal="right"/>
    </xf>
    <xf numFmtId="0" fontId="0" fillId="5" borderId="5" xfId="0" applyFill="1" applyBorder="1"/>
    <xf numFmtId="165" fontId="0" fillId="5" borderId="5" xfId="0" applyNumberFormat="1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165" fontId="0" fillId="5" borderId="6" xfId="0" applyNumberFormat="1" applyFill="1" applyBorder="1" applyAlignment="1">
      <alignment horizontal="center"/>
    </xf>
    <xf numFmtId="0" fontId="0" fillId="6" borderId="11" xfId="0" applyFill="1" applyBorder="1" applyAlignment="1">
      <alignment horizontal="right"/>
    </xf>
    <xf numFmtId="0" fontId="0" fillId="6" borderId="10" xfId="0" applyFill="1" applyBorder="1"/>
    <xf numFmtId="165" fontId="0" fillId="6" borderId="10" xfId="0" applyNumberFormat="1" applyFill="1" applyBorder="1" applyAlignment="1">
      <alignment horizontal="center"/>
    </xf>
    <xf numFmtId="164" fontId="0" fillId="6" borderId="10" xfId="0" applyNumberFormat="1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165" fontId="0" fillId="6" borderId="12" xfId="0" applyNumberFormat="1" applyFill="1" applyBorder="1" applyAlignment="1">
      <alignment horizontal="center"/>
    </xf>
    <xf numFmtId="0" fontId="0" fillId="6" borderId="7" xfId="0" applyFill="1" applyBorder="1" applyAlignment="1">
      <alignment horizontal="right"/>
    </xf>
    <xf numFmtId="0" fontId="0" fillId="6" borderId="8" xfId="0" applyFill="1" applyBorder="1"/>
    <xf numFmtId="165" fontId="0" fillId="6" borderId="8" xfId="0" applyNumberFormat="1" applyFill="1" applyBorder="1" applyAlignment="1">
      <alignment horizontal="center"/>
    </xf>
    <xf numFmtId="164" fontId="0" fillId="6" borderId="8" xfId="0" applyNumberFormat="1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165" fontId="0" fillId="6" borderId="9" xfId="0" applyNumberFormat="1" applyFill="1" applyBorder="1" applyAlignment="1">
      <alignment horizontal="center"/>
    </xf>
    <xf numFmtId="0" fontId="0" fillId="7" borderId="11" xfId="0" applyFill="1" applyBorder="1" applyAlignment="1">
      <alignment horizontal="right"/>
    </xf>
    <xf numFmtId="0" fontId="0" fillId="7" borderId="10" xfId="0" applyFill="1" applyBorder="1"/>
    <xf numFmtId="165" fontId="0" fillId="7" borderId="10" xfId="0" applyNumberFormat="1" applyFill="1" applyBorder="1" applyAlignment="1">
      <alignment horizontal="center"/>
    </xf>
    <xf numFmtId="164" fontId="0" fillId="7" borderId="10" xfId="0" applyNumberForma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165" fontId="0" fillId="7" borderId="12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1</xdr:row>
      <xdr:rowOff>38100</xdr:rowOff>
    </xdr:from>
    <xdr:to>
      <xdr:col>10</xdr:col>
      <xdr:colOff>476459</xdr:colOff>
      <xdr:row>10</xdr:row>
      <xdr:rowOff>124079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E22AC6-6AEE-89E8-6202-001630023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7125" y="619125"/>
          <a:ext cx="1495634" cy="1819529"/>
        </a:xfrm>
        <a:prstGeom prst="rect">
          <a:avLst/>
        </a:prstGeom>
      </xdr:spPr>
    </xdr:pic>
    <xdr:clientData/>
  </xdr:twoCellAnchor>
  <xdr:twoCellAnchor editAs="oneCell">
    <xdr:from>
      <xdr:col>11</xdr:col>
      <xdr:colOff>47625</xdr:colOff>
      <xdr:row>1</xdr:row>
      <xdr:rowOff>49530</xdr:rowOff>
    </xdr:from>
    <xdr:to>
      <xdr:col>13</xdr:col>
      <xdr:colOff>171637</xdr:colOff>
      <xdr:row>10</xdr:row>
      <xdr:rowOff>106930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8F5ED8-A4C1-CDBA-2F70-5812F8693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53525" y="630555"/>
          <a:ext cx="1343212" cy="1790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workbookViewId="0">
      <selection activeCell="A11" sqref="A11"/>
    </sheetView>
  </sheetViews>
  <sheetFormatPr defaultRowHeight="15" x14ac:dyDescent="0.25"/>
  <cols>
    <col min="1" max="1" width="10.42578125" customWidth="1"/>
    <col min="2" max="2" width="37.7109375" customWidth="1"/>
    <col min="6" max="6" width="11.7109375" bestFit="1" customWidth="1"/>
    <col min="7" max="7" width="12.7109375" bestFit="1" customWidth="1"/>
  </cols>
  <sheetData>
    <row r="1" spans="1:10" s="2" customFormat="1" ht="45.75" customHeight="1" thickBot="1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7</v>
      </c>
      <c r="G1" s="5" t="s">
        <v>5</v>
      </c>
      <c r="H1" s="6" t="s">
        <v>6</v>
      </c>
      <c r="I1" s="3"/>
      <c r="J1" s="3"/>
    </row>
    <row r="2" spans="1:10" x14ac:dyDescent="0.25">
      <c r="A2" s="7" t="s">
        <v>8</v>
      </c>
      <c r="B2" s="8" t="s">
        <v>13</v>
      </c>
      <c r="C2" s="9">
        <v>1851.4</v>
      </c>
      <c r="D2" s="10">
        <v>15.3</v>
      </c>
      <c r="E2" s="10">
        <f>C2/D2</f>
        <v>121.00653594771242</v>
      </c>
      <c r="F2" s="11">
        <v>105.7</v>
      </c>
      <c r="G2" s="11">
        <v>106.9</v>
      </c>
      <c r="H2" s="12">
        <v>695.5</v>
      </c>
      <c r="J2" s="1"/>
    </row>
    <row r="3" spans="1:10" x14ac:dyDescent="0.25">
      <c r="A3" s="13">
        <v>8565</v>
      </c>
      <c r="B3" s="14" t="s">
        <v>14</v>
      </c>
      <c r="C3" s="15">
        <v>3533</v>
      </c>
      <c r="D3" s="16">
        <v>30.6</v>
      </c>
      <c r="E3" s="16">
        <f>C3/D3</f>
        <v>115.45751633986927</v>
      </c>
      <c r="F3" s="17">
        <v>105.7</v>
      </c>
      <c r="G3" s="17">
        <v>106.9</v>
      </c>
      <c r="H3" s="18">
        <v>1327.3</v>
      </c>
      <c r="J3" s="1"/>
    </row>
    <row r="4" spans="1:10" x14ac:dyDescent="0.25">
      <c r="A4" s="25">
        <v>8561</v>
      </c>
      <c r="B4" s="26" t="s">
        <v>15</v>
      </c>
      <c r="C4" s="27">
        <v>5294.4</v>
      </c>
      <c r="D4" s="28">
        <v>45.9</v>
      </c>
      <c r="E4" s="28">
        <f t="shared" ref="E4:E6" si="0">C4/D4</f>
        <v>115.34640522875817</v>
      </c>
      <c r="F4" s="29">
        <v>105.6</v>
      </c>
      <c r="G4" s="29">
        <v>105.9</v>
      </c>
      <c r="H4" s="30">
        <v>2003.9</v>
      </c>
      <c r="J4" s="1"/>
    </row>
    <row r="5" spans="1:10" ht="15.75" thickBot="1" x14ac:dyDescent="0.3">
      <c r="A5" s="19">
        <v>8551</v>
      </c>
      <c r="B5" s="20" t="s">
        <v>16</v>
      </c>
      <c r="C5" s="21">
        <v>7065.9</v>
      </c>
      <c r="D5" s="22">
        <v>61.1</v>
      </c>
      <c r="E5" s="22">
        <f t="shared" ref="E5" si="1">C5/D5</f>
        <v>115.64484451718494</v>
      </c>
      <c r="F5" s="23">
        <v>105.5</v>
      </c>
      <c r="G5" s="23">
        <v>105.7</v>
      </c>
      <c r="H5" s="24">
        <v>2673.6</v>
      </c>
      <c r="J5" s="1"/>
    </row>
    <row r="6" spans="1:10" x14ac:dyDescent="0.25">
      <c r="A6" s="31" t="s">
        <v>9</v>
      </c>
      <c r="B6" s="32" t="s">
        <v>17</v>
      </c>
      <c r="C6" s="33">
        <v>3949.1</v>
      </c>
      <c r="D6" s="34">
        <v>32.799999999999997</v>
      </c>
      <c r="E6" s="34">
        <f t="shared" si="0"/>
        <v>120.39939024390245</v>
      </c>
      <c r="F6" s="35">
        <v>105.7</v>
      </c>
      <c r="G6" s="35">
        <v>106.9</v>
      </c>
      <c r="H6" s="36">
        <v>1483.6</v>
      </c>
      <c r="J6" s="1"/>
    </row>
    <row r="7" spans="1:10" x14ac:dyDescent="0.25">
      <c r="A7" s="37" t="s">
        <v>10</v>
      </c>
      <c r="B7" s="38" t="s">
        <v>18</v>
      </c>
      <c r="C7" s="39">
        <v>7505.2</v>
      </c>
      <c r="D7" s="40">
        <v>65.5</v>
      </c>
      <c r="E7" s="40">
        <f t="shared" ref="E7" si="2">C7/D7</f>
        <v>114.58320610687022</v>
      </c>
      <c r="F7" s="41">
        <v>105.7</v>
      </c>
      <c r="G7" s="41">
        <v>106.9</v>
      </c>
      <c r="H7" s="42">
        <v>7505.2</v>
      </c>
      <c r="J7" s="1"/>
    </row>
    <row r="8" spans="1:10" x14ac:dyDescent="0.25">
      <c r="A8" s="49" t="s">
        <v>11</v>
      </c>
      <c r="B8" s="50" t="s">
        <v>19</v>
      </c>
      <c r="C8" s="51">
        <v>11268.8</v>
      </c>
      <c r="D8" s="52">
        <v>98.3</v>
      </c>
      <c r="E8" s="52">
        <f>C8/D8</f>
        <v>114.63682604272634</v>
      </c>
      <c r="F8" s="53">
        <v>105.6</v>
      </c>
      <c r="G8" s="53">
        <v>105.9</v>
      </c>
      <c r="H8" s="54">
        <v>4265.1000000000004</v>
      </c>
    </row>
    <row r="9" spans="1:10" ht="15.75" thickBot="1" x14ac:dyDescent="0.3">
      <c r="A9" s="43" t="s">
        <v>12</v>
      </c>
      <c r="B9" s="44" t="s">
        <v>20</v>
      </c>
      <c r="C9" s="45">
        <v>15021.4</v>
      </c>
      <c r="D9" s="46">
        <v>131</v>
      </c>
      <c r="E9" s="46">
        <f>C9/D9</f>
        <v>114.66717557251908</v>
      </c>
      <c r="F9" s="47">
        <v>105.5</v>
      </c>
      <c r="G9" s="47">
        <v>105.7</v>
      </c>
      <c r="H9" s="48">
        <v>5683.9</v>
      </c>
    </row>
    <row r="10" spans="1:10" x14ac:dyDescent="0.25">
      <c r="A10" t="s">
        <v>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Garrett Morrison</cp:lastModifiedBy>
  <dcterms:created xsi:type="dcterms:W3CDTF">2015-06-05T18:17:20Z</dcterms:created>
  <dcterms:modified xsi:type="dcterms:W3CDTF">2024-11-26T21:30:20Z</dcterms:modified>
</cp:coreProperties>
</file>